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 activeTab="1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31" i="5" l="1"/>
  <c r="H35" i="5"/>
  <c r="H76" i="5" l="1"/>
  <c r="H75" i="5" s="1"/>
  <c r="H62" i="5"/>
  <c r="H52" i="5"/>
  <c r="H51" i="5" s="1"/>
  <c r="H74" i="5" l="1"/>
  <c r="E21" i="1" s="1"/>
  <c r="H50" i="5"/>
  <c r="H49" i="5" s="1"/>
  <c r="E18" i="1" s="1"/>
  <c r="E17" i="1" s="1"/>
  <c r="H12" i="5"/>
  <c r="H11" i="5" s="1"/>
  <c r="H10" i="5" s="1"/>
  <c r="H9" i="5" s="1"/>
  <c r="H91" i="5"/>
  <c r="H90" i="5" s="1"/>
  <c r="H89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40" i="5"/>
  <c r="H39" i="5" s="1"/>
  <c r="H38" i="5" s="1"/>
  <c r="H46" i="5"/>
  <c r="H45" i="5" s="1"/>
  <c r="H44" i="5" s="1"/>
  <c r="H43" i="5" s="1"/>
  <c r="H42" i="5" s="1"/>
  <c r="H58" i="5"/>
  <c r="H60" i="5"/>
  <c r="H64" i="5"/>
  <c r="H66" i="5"/>
  <c r="H70" i="5"/>
  <c r="H72" i="5"/>
  <c r="H96" i="5"/>
  <c r="H95" i="5" s="1"/>
  <c r="H94" i="5" s="1"/>
  <c r="H88" i="5" s="1"/>
  <c r="E24" i="1" s="1"/>
  <c r="H86" i="5"/>
  <c r="H85" i="5" s="1"/>
  <c r="H82" i="5"/>
  <c r="H81" i="5" s="1"/>
  <c r="H80" i="5" s="1"/>
  <c r="H102" i="5"/>
  <c r="H101" i="5" s="1"/>
  <c r="H100" i="5" s="1"/>
  <c r="H99" i="5" s="1"/>
  <c r="H98" i="5" s="1"/>
  <c r="H108" i="5"/>
  <c r="H107" i="5" s="1"/>
  <c r="H106" i="5" s="1"/>
  <c r="H105" i="5" s="1"/>
  <c r="H104" i="5" s="1"/>
  <c r="H57" i="5" l="1"/>
  <c r="H56" i="5" s="1"/>
  <c r="H55" i="5" s="1"/>
  <c r="H54" i="5" s="1"/>
  <c r="E26" i="1"/>
  <c r="E16" i="1"/>
  <c r="E12" i="1"/>
  <c r="H84" i="5"/>
  <c r="H79" i="5" s="1"/>
  <c r="H78" i="5" s="1"/>
  <c r="E23" i="1" l="1"/>
  <c r="E22" i="1" s="1"/>
  <c r="E20" i="1"/>
  <c r="E19" i="1" s="1"/>
  <c r="E25" i="1" l="1"/>
  <c r="E15" i="1"/>
  <c r="H34" i="5"/>
  <c r="H33" i="5" s="1"/>
  <c r="H30" i="5" l="1"/>
  <c r="H29" i="5" s="1"/>
  <c r="H28" i="5" s="1"/>
  <c r="E14" i="1" l="1"/>
  <c r="E10" i="1" s="1"/>
  <c r="E27" i="1" s="1"/>
  <c r="H8" i="5"/>
  <c r="H110" i="5" s="1"/>
</calcChain>
</file>

<file path=xl/sharedStrings.xml><?xml version="1.0" encoding="utf-8"?>
<sst xmlns="http://schemas.openxmlformats.org/spreadsheetml/2006/main" count="485" uniqueCount="146">
  <si>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</si>
  <si>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</si>
  <si>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</si>
  <si>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</si>
  <si>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</si>
  <si>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</si>
  <si>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</si>
  <si>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</si>
  <si>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</si>
  <si>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</si>
  <si>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</si>
  <si>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</si>
  <si>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</si>
  <si>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</si>
  <si>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</si>
  <si>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</si>
  <si>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</si>
  <si>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</si>
  <si>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</si>
  <si>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</si>
  <si>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</si>
  <si>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</si>
  <si>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</si>
  <si>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</si>
  <si>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</si>
  <si>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</si>
  <si>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</si>
  <si>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</si>
  <si>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</si>
  <si>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</si>
  <si>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</si>
  <si>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</si>
  <si>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</si>
  <si>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</si>
  <si>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</si>
  <si>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</si>
  <si>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</si>
  <si>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</si>
  <si>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</si>
  <si>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</si>
  <si>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</si>
  <si>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</si>
  <si>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</si>
  <si>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</si>
  <si>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</si>
  <si>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</si>
  <si>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</si>
  <si>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</si>
  <si>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</si>
  <si>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</si>
  <si>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</si>
  <si>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</si>
  <si>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</si>
  <si>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</si>
  <si>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</si>
  <si>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</si>
  <si>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</si>
  <si>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</si>
  <si>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</si>
  <si>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</si>
  <si>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</si>
  <si>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</si>
  <si>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</si>
  <si>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</si>
  <si>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</si>
  <si>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</si>
  <si>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</si>
  <si>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</si>
  <si>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</si>
  <si>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</si>
  <si>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</si>
  <si>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</si>
  <si>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</si>
  <si>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</si>
  <si>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</si>
  <si>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</si>
  <si>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</si>
  <si>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</si>
  <si>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</si>
  <si>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</si>
  <si>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</si>
  <si>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</si>
  <si>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</si>
  <si>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</si>
  <si>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</si>
  <si>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</si>
  <si>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</si>
  <si>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</si>
  <si>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</si>
  <si>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</si>
  <si>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Иныевопросы в сфере здравоохранения,спорта,и физической культуры,туризма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</si>
  <si>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</si>
  <si>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</si>
  <si>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</si>
  <si>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</si>
  <si>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</si>
  <si>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</si>
  <si>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</si>
  <si>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</si>
  <si>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</si>
  <si>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</si>
  <si>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</si>
  <si>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</si>
  <si>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</si>
  <si>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</si>
  <si>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</si>
  <si>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</si>
  <si>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</si>
  <si>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</si>
  <si>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</si>
  <si>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</si>
  <si>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</si>
  <si>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</si>
  <si>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</si>
  <si>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</si>
  <si>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</si>
  <si>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</si>
  <si>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</si>
  <si>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</si>
  <si>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</si>
  <si>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</si>
  <si>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</si>
  <si>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</si>
  <si>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</si>
  <si>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</si>
  <si>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</si>
  <si>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</si>
  <si>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</si>
  <si>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</si>
  <si>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</si>
  <si>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</si>
  <si>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</si>
  <si>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</si>
  <si>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Приложение №8</t>
  </si>
  <si>
    <t>к решению Совета депутатов</t>
  </si>
  <si>
    <t xml:space="preserve">Бурановского сельсовета </t>
  </si>
  <si>
    <t>Приложение № 6</t>
  </si>
  <si>
    <t>Бурановского сельсовета</t>
  </si>
  <si>
    <t>Функционирование административных комиссий</t>
  </si>
  <si>
    <t>01 4 00 70060</t>
  </si>
  <si>
    <t>Распределение бюджетных ассигнований по разделам и подразделам классификации расходов районного бюджета на 2021 год</t>
  </si>
  <si>
    <t>Ведомственная структура расходов бюджета поселения на 2021 год</t>
  </si>
  <si>
    <t>от   г. №</t>
  </si>
  <si>
    <t>План 2021 год</t>
  </si>
  <si>
    <t>от  г. №</t>
  </si>
  <si>
    <t>план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</si>
</sst>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13" sqref="J13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136</v>
      </c>
    </row>
    <row r="2" spans="1:6" ht="0.75" customHeight="1" x14ac:dyDescent="0.2">
      <c r="B2" s="120"/>
      <c r="C2" s="120"/>
      <c r="D2" s="120"/>
      <c r="E2" s="120"/>
    </row>
    <row r="3" spans="1:6" x14ac:dyDescent="0.2">
      <c r="B3" s="4"/>
      <c r="C3" s="121" t="s">
        <v>134</v>
      </c>
      <c r="D3" s="121"/>
      <c r="E3" s="121"/>
    </row>
    <row r="4" spans="1:6" x14ac:dyDescent="0.2">
      <c r="B4" s="4"/>
      <c r="C4" s="121" t="s">
        <v>137</v>
      </c>
      <c r="D4" s="121"/>
      <c r="E4" s="121"/>
    </row>
    <row r="5" spans="1:6" x14ac:dyDescent="0.2">
      <c r="B5" s="3"/>
      <c r="C5" s="3" t="s">
        <v>144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2" t="s">
        <v>140</v>
      </c>
      <c r="B7" s="122"/>
      <c r="C7" s="122"/>
      <c r="D7" s="122"/>
      <c r="E7" s="122"/>
      <c r="F7" s="6"/>
    </row>
    <row r="8" spans="1:6" ht="16.5" thickBot="1" x14ac:dyDescent="0.25">
      <c r="B8" s="1" t="s">
        <v>23</v>
      </c>
      <c r="E8" s="2" t="s">
        <v>132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145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E11+E12+E13+E14</f>
        <v>1263100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29" t="s">
        <v>79</v>
      </c>
      <c r="C12" s="27" t="s">
        <v>4</v>
      </c>
      <c r="D12" s="27" t="s">
        <v>19</v>
      </c>
      <c r="E12" s="30">
        <f>'вед 2019'!H14</f>
        <v>769800</v>
      </c>
    </row>
    <row r="13" spans="1:6" ht="13.5" thickBot="1" x14ac:dyDescent="0.25">
      <c r="B13" s="29" t="s">
        <v>5</v>
      </c>
      <c r="C13" s="27" t="s">
        <v>4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6</v>
      </c>
      <c r="C14" s="27" t="s">
        <v>4</v>
      </c>
      <c r="D14" s="27">
        <v>13</v>
      </c>
      <c r="E14" s="30">
        <f>'вед 2019'!H28</f>
        <v>483300</v>
      </c>
    </row>
    <row r="15" spans="1:6" ht="13.5" thickBot="1" x14ac:dyDescent="0.25">
      <c r="B15" s="26" t="s">
        <v>7</v>
      </c>
      <c r="C15" s="31" t="s">
        <v>20</v>
      </c>
      <c r="D15" s="5"/>
      <c r="E15" s="28">
        <f>E16</f>
        <v>119200</v>
      </c>
    </row>
    <row r="16" spans="1:6" ht="13.5" thickBot="1" x14ac:dyDescent="0.25">
      <c r="B16" s="29" t="s">
        <v>8</v>
      </c>
      <c r="C16" s="27" t="s">
        <v>20</v>
      </c>
      <c r="D16" s="27" t="s">
        <v>18</v>
      </c>
      <c r="E16" s="30">
        <f>'вед 2019'!H43</f>
        <v>119200</v>
      </c>
    </row>
    <row r="17" spans="2:5" ht="13.5" thickBot="1" x14ac:dyDescent="0.25">
      <c r="B17" s="29" t="s">
        <v>124</v>
      </c>
      <c r="C17" s="27" t="s">
        <v>19</v>
      </c>
      <c r="D17" s="27"/>
      <c r="E17" s="28">
        <f>E18</f>
        <v>6000</v>
      </c>
    </row>
    <row r="18" spans="2:5" ht="13.5" thickBot="1" x14ac:dyDescent="0.25">
      <c r="B18" s="29" t="s">
        <v>118</v>
      </c>
      <c r="C18" s="27" t="s">
        <v>19</v>
      </c>
      <c r="D18" s="27" t="s">
        <v>119</v>
      </c>
      <c r="E18" s="30">
        <f>'вед 2019'!H49</f>
        <v>6000</v>
      </c>
    </row>
    <row r="19" spans="2:5" ht="13.5" thickBot="1" x14ac:dyDescent="0.25">
      <c r="B19" s="26" t="s">
        <v>9</v>
      </c>
      <c r="C19" s="31" t="s">
        <v>21</v>
      </c>
      <c r="D19" s="5"/>
      <c r="E19" s="28">
        <f>E20+E21</f>
        <v>343377.55</v>
      </c>
    </row>
    <row r="20" spans="2:5" ht="13.5" thickBot="1" x14ac:dyDescent="0.25">
      <c r="B20" s="32" t="s">
        <v>52</v>
      </c>
      <c r="C20" s="27" t="s">
        <v>21</v>
      </c>
      <c r="D20" s="27" t="s">
        <v>18</v>
      </c>
      <c r="E20" s="30">
        <f>'вед 2019'!H55</f>
        <v>45000</v>
      </c>
    </row>
    <row r="21" spans="2:5" ht="13.5" thickBot="1" x14ac:dyDescent="0.25">
      <c r="B21" s="71" t="s">
        <v>123</v>
      </c>
      <c r="C21" s="27" t="s">
        <v>21</v>
      </c>
      <c r="D21" s="27" t="s">
        <v>21</v>
      </c>
      <c r="E21" s="30">
        <f>'вед 2019'!H74</f>
        <v>298377.55</v>
      </c>
    </row>
    <row r="22" spans="2:5" ht="13.5" thickBot="1" x14ac:dyDescent="0.25">
      <c r="B22" s="26" t="s">
        <v>10</v>
      </c>
      <c r="C22" s="31" t="s">
        <v>22</v>
      </c>
      <c r="D22" s="5"/>
      <c r="E22" s="28">
        <f>E23+E24</f>
        <v>256500</v>
      </c>
    </row>
    <row r="23" spans="2:5" ht="13.5" thickBot="1" x14ac:dyDescent="0.25">
      <c r="B23" s="29" t="s">
        <v>11</v>
      </c>
      <c r="C23" s="27" t="s">
        <v>22</v>
      </c>
      <c r="D23" s="27" t="s">
        <v>4</v>
      </c>
      <c r="E23" s="30">
        <f>'вед 2019'!H79</f>
        <v>20000</v>
      </c>
    </row>
    <row r="24" spans="2:5" ht="13.5" thickBot="1" x14ac:dyDescent="0.25">
      <c r="B24" s="29" t="s">
        <v>12</v>
      </c>
      <c r="C24" s="27" t="s">
        <v>22</v>
      </c>
      <c r="D24" s="27" t="s">
        <v>19</v>
      </c>
      <c r="E24" s="33">
        <f>'вед 2019'!H88</f>
        <v>236500</v>
      </c>
    </row>
    <row r="25" spans="2:5" ht="13.5" thickBot="1" x14ac:dyDescent="0.25">
      <c r="B25" s="35" t="s">
        <v>15</v>
      </c>
      <c r="C25" s="31">
        <v>11</v>
      </c>
      <c r="D25" s="5"/>
      <c r="E25" s="28">
        <f>E26</f>
        <v>10000</v>
      </c>
    </row>
    <row r="26" spans="2:5" ht="13.5" thickBot="1" x14ac:dyDescent="0.25">
      <c r="B26" s="21" t="s">
        <v>16</v>
      </c>
      <c r="C26" s="27">
        <v>11</v>
      </c>
      <c r="D26" s="27" t="s">
        <v>20</v>
      </c>
      <c r="E26" s="30">
        <f>'вед 2019'!H105</f>
        <v>10000</v>
      </c>
    </row>
    <row r="27" spans="2:5" ht="13.5" thickBot="1" x14ac:dyDescent="0.25">
      <c r="B27" s="36" t="s">
        <v>17</v>
      </c>
      <c r="C27" s="5"/>
      <c r="D27" s="5"/>
      <c r="E27" s="34">
        <f>E10+E15+E19+E22+E17+E25</f>
        <v>1998177.55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7"/>
  <sheetViews>
    <sheetView tabSelected="1" zoomScaleNormal="100" workbookViewId="0">
      <selection activeCell="H78" sqref="H78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9"/>
      <c r="G1" s="22" t="s">
        <v>133</v>
      </c>
    </row>
    <row r="2" spans="1:47" x14ac:dyDescent="0.25">
      <c r="F2" s="119"/>
      <c r="G2" s="22" t="s">
        <v>134</v>
      </c>
    </row>
    <row r="3" spans="1:47" x14ac:dyDescent="0.25">
      <c r="B3" s="11"/>
      <c r="C3" s="12"/>
      <c r="D3" s="12"/>
      <c r="E3" s="123"/>
      <c r="F3" s="123"/>
      <c r="G3" s="12" t="s">
        <v>135</v>
      </c>
    </row>
    <row r="4" spans="1:47" x14ac:dyDescent="0.25">
      <c r="B4" s="11"/>
      <c r="C4" s="12"/>
      <c r="D4" s="12"/>
      <c r="E4" s="118"/>
      <c r="F4" s="118"/>
      <c r="G4" s="12" t="s">
        <v>142</v>
      </c>
    </row>
    <row r="5" spans="1:47" ht="15.75" x14ac:dyDescent="0.25">
      <c r="A5" s="8"/>
      <c r="B5" s="109" t="s">
        <v>141</v>
      </c>
      <c r="C5" s="110"/>
      <c r="D5" s="110"/>
      <c r="E5" s="110"/>
      <c r="F5" s="110"/>
      <c r="G5" s="110"/>
    </row>
    <row r="6" spans="1:47" ht="15.75" thickBot="1" x14ac:dyDescent="0.3">
      <c r="A6" s="8"/>
      <c r="B6" s="7"/>
      <c r="C6" s="8"/>
      <c r="D6" s="8"/>
      <c r="E6" s="8"/>
      <c r="F6" s="8"/>
      <c r="G6" s="124" t="s">
        <v>116</v>
      </c>
      <c r="H6" s="124"/>
    </row>
    <row r="7" spans="1:47" ht="39" customHeight="1" thickBot="1" x14ac:dyDescent="0.25">
      <c r="A7" s="8"/>
      <c r="B7" s="37" t="s">
        <v>0</v>
      </c>
      <c r="C7" s="38" t="s">
        <v>24</v>
      </c>
      <c r="D7" s="38" t="s">
        <v>25</v>
      </c>
      <c r="E7" s="39" t="s">
        <v>26</v>
      </c>
      <c r="F7" s="40" t="s">
        <v>27</v>
      </c>
      <c r="G7" s="41"/>
      <c r="H7" s="42" t="s">
        <v>143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3" t="s">
        <v>3</v>
      </c>
      <c r="C8" s="44">
        <v>303</v>
      </c>
      <c r="D8" s="44" t="s">
        <v>4</v>
      </c>
      <c r="E8" s="45"/>
      <c r="F8" s="41"/>
      <c r="G8" s="41"/>
      <c r="H8" s="46">
        <f>H9+H14+H23+H28</f>
        <v>1263100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3" t="s">
        <v>85</v>
      </c>
      <c r="C9" s="44" t="s">
        <v>54</v>
      </c>
      <c r="D9" s="44" t="s">
        <v>4</v>
      </c>
      <c r="E9" s="45" t="s">
        <v>20</v>
      </c>
      <c r="F9" s="41"/>
      <c r="G9" s="41"/>
      <c r="H9" s="46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3" t="s">
        <v>84</v>
      </c>
      <c r="C10" s="44">
        <v>303</v>
      </c>
      <c r="D10" s="44" t="s">
        <v>4</v>
      </c>
      <c r="E10" s="47" t="s">
        <v>20</v>
      </c>
      <c r="F10" s="48" t="s">
        <v>61</v>
      </c>
      <c r="G10" s="41"/>
      <c r="H10" s="46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3" t="s">
        <v>43</v>
      </c>
      <c r="C11" s="44">
        <v>303</v>
      </c>
      <c r="D11" s="44" t="s">
        <v>4</v>
      </c>
      <c r="E11" s="47" t="s">
        <v>20</v>
      </c>
      <c r="F11" s="48" t="s">
        <v>61</v>
      </c>
      <c r="G11" s="41"/>
      <c r="H11" s="46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3" t="s">
        <v>83</v>
      </c>
      <c r="C12" s="44">
        <v>303</v>
      </c>
      <c r="D12" s="44" t="s">
        <v>4</v>
      </c>
      <c r="E12" s="47" t="s">
        <v>20</v>
      </c>
      <c r="F12" s="48" t="s">
        <v>82</v>
      </c>
      <c r="G12" s="41"/>
      <c r="H12" s="46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9" t="s">
        <v>32</v>
      </c>
      <c r="C13" s="44">
        <v>303</v>
      </c>
      <c r="D13" s="44" t="s">
        <v>4</v>
      </c>
      <c r="E13" s="47" t="s">
        <v>20</v>
      </c>
      <c r="F13" s="48" t="s">
        <v>82</v>
      </c>
      <c r="G13" s="48">
        <v>100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3" t="s">
        <v>42</v>
      </c>
      <c r="C14" s="44">
        <v>303</v>
      </c>
      <c r="D14" s="44" t="s">
        <v>4</v>
      </c>
      <c r="E14" s="47" t="s">
        <v>19</v>
      </c>
      <c r="F14" s="41"/>
      <c r="G14" s="41"/>
      <c r="H14" s="46">
        <f>H15</f>
        <v>769800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3" t="s">
        <v>43</v>
      </c>
      <c r="C15" s="44">
        <v>303</v>
      </c>
      <c r="D15" s="44" t="s">
        <v>4</v>
      </c>
      <c r="E15" s="47" t="s">
        <v>19</v>
      </c>
      <c r="F15" s="48" t="s">
        <v>61</v>
      </c>
      <c r="G15" s="41"/>
      <c r="H15" s="50">
        <f>H16</f>
        <v>769800</v>
      </c>
    </row>
    <row r="16" spans="1:47" ht="23.25" thickBot="1" x14ac:dyDescent="0.25">
      <c r="A16" s="8"/>
      <c r="B16" s="43" t="s">
        <v>43</v>
      </c>
      <c r="C16" s="44">
        <v>303</v>
      </c>
      <c r="D16" s="44" t="s">
        <v>4</v>
      </c>
      <c r="E16" s="47" t="s">
        <v>19</v>
      </c>
      <c r="F16" s="48" t="s">
        <v>61</v>
      </c>
      <c r="G16" s="48"/>
      <c r="H16" s="50">
        <f>H17+H21</f>
        <v>769800</v>
      </c>
    </row>
    <row r="17" spans="1:44" ht="23.25" thickBot="1" x14ac:dyDescent="0.25">
      <c r="A17" s="8"/>
      <c r="B17" s="43" t="s">
        <v>31</v>
      </c>
      <c r="C17" s="44">
        <v>303</v>
      </c>
      <c r="D17" s="44" t="s">
        <v>4</v>
      </c>
      <c r="E17" s="47" t="s">
        <v>19</v>
      </c>
      <c r="F17" s="48" t="s">
        <v>62</v>
      </c>
      <c r="G17" s="41"/>
      <c r="H17" s="46">
        <f>H18+H19+H20</f>
        <v>377800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3" t="s">
        <v>32</v>
      </c>
      <c r="C18" s="44">
        <v>303</v>
      </c>
      <c r="D18" s="44" t="s">
        <v>4</v>
      </c>
      <c r="E18" s="47" t="s">
        <v>19</v>
      </c>
      <c r="F18" s="48" t="s">
        <v>62</v>
      </c>
      <c r="G18" s="48">
        <v>100</v>
      </c>
      <c r="H18" s="42">
        <v>258700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3" t="s">
        <v>29</v>
      </c>
      <c r="C19" s="44">
        <v>303</v>
      </c>
      <c r="D19" s="44" t="s">
        <v>4</v>
      </c>
      <c r="E19" s="47" t="s">
        <v>19</v>
      </c>
      <c r="F19" s="48" t="s">
        <v>62</v>
      </c>
      <c r="G19" s="48">
        <v>200</v>
      </c>
      <c r="H19" s="42">
        <v>69100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1" t="s">
        <v>33</v>
      </c>
      <c r="C20" s="52">
        <v>303</v>
      </c>
      <c r="D20" s="52" t="s">
        <v>4</v>
      </c>
      <c r="E20" s="53" t="s">
        <v>19</v>
      </c>
      <c r="F20" s="54" t="s">
        <v>62</v>
      </c>
      <c r="G20" s="54">
        <v>850</v>
      </c>
      <c r="H20" s="55">
        <v>50000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6" t="s">
        <v>44</v>
      </c>
      <c r="C21" s="52">
        <v>303</v>
      </c>
      <c r="D21" s="52" t="s">
        <v>4</v>
      </c>
      <c r="E21" s="53" t="s">
        <v>19</v>
      </c>
      <c r="F21" s="57" t="s">
        <v>72</v>
      </c>
      <c r="G21" s="48"/>
      <c r="H21" s="46">
        <f>H22</f>
        <v>392000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6" t="s">
        <v>115</v>
      </c>
      <c r="C22" s="52">
        <v>303</v>
      </c>
      <c r="D22" s="52" t="s">
        <v>4</v>
      </c>
      <c r="E22" s="53" t="s">
        <v>19</v>
      </c>
      <c r="F22" s="57" t="s">
        <v>72</v>
      </c>
      <c r="G22" s="48">
        <v>100</v>
      </c>
      <c r="H22" s="46">
        <v>392000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8" t="s">
        <v>5</v>
      </c>
      <c r="C23" s="59">
        <v>303</v>
      </c>
      <c r="D23" s="60" t="s">
        <v>4</v>
      </c>
      <c r="E23" s="59">
        <v>11</v>
      </c>
      <c r="F23" s="59"/>
      <c r="G23" s="59"/>
      <c r="H23" s="61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8" t="s">
        <v>38</v>
      </c>
      <c r="C24" s="59">
        <v>303</v>
      </c>
      <c r="D24" s="60" t="s">
        <v>4</v>
      </c>
      <c r="E24" s="59">
        <v>11</v>
      </c>
      <c r="F24" s="59" t="s">
        <v>67</v>
      </c>
      <c r="G24" s="59"/>
      <c r="H24" s="61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8" t="s">
        <v>5</v>
      </c>
      <c r="C25" s="59">
        <v>303</v>
      </c>
      <c r="D25" s="60" t="s">
        <v>4</v>
      </c>
      <c r="E25" s="59">
        <v>11</v>
      </c>
      <c r="F25" s="59" t="s">
        <v>68</v>
      </c>
      <c r="G25" s="59"/>
      <c r="H25" s="61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8" t="s">
        <v>39</v>
      </c>
      <c r="C26" s="59">
        <v>303</v>
      </c>
      <c r="D26" s="60" t="s">
        <v>4</v>
      </c>
      <c r="E26" s="59">
        <v>11</v>
      </c>
      <c r="F26" s="59" t="s">
        <v>69</v>
      </c>
      <c r="G26" s="59"/>
      <c r="H26" s="61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8" t="s">
        <v>40</v>
      </c>
      <c r="C27" s="59">
        <v>303</v>
      </c>
      <c r="D27" s="60" t="s">
        <v>4</v>
      </c>
      <c r="E27" s="59">
        <v>11</v>
      </c>
      <c r="F27" s="59" t="s">
        <v>69</v>
      </c>
      <c r="G27" s="59">
        <v>870</v>
      </c>
      <c r="H27" s="61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1" t="s">
        <v>6</v>
      </c>
      <c r="C28" s="48">
        <v>303</v>
      </c>
      <c r="D28" s="62" t="s">
        <v>4</v>
      </c>
      <c r="E28" s="62" t="s">
        <v>51</v>
      </c>
      <c r="F28" s="48"/>
      <c r="G28" s="48"/>
      <c r="H28" s="63">
        <f>H33+H38+H29</f>
        <v>483300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45" hidden="1" x14ac:dyDescent="0.2">
      <c r="A29" s="13"/>
      <c r="B29" s="41" t="s">
        <v>30</v>
      </c>
      <c r="C29" s="48">
        <v>303</v>
      </c>
      <c r="D29" s="62" t="s">
        <v>4</v>
      </c>
      <c r="E29" s="73" t="s">
        <v>51</v>
      </c>
      <c r="F29" s="48" t="s">
        <v>60</v>
      </c>
      <c r="G29" s="48"/>
      <c r="H29" s="46">
        <f>H30</f>
        <v>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4" customFormat="1" ht="22.5" hidden="1" x14ac:dyDescent="0.2">
      <c r="A30" s="13"/>
      <c r="B30" s="41" t="s">
        <v>34</v>
      </c>
      <c r="C30" s="48">
        <v>303</v>
      </c>
      <c r="D30" s="62" t="s">
        <v>4</v>
      </c>
      <c r="E30" s="73" t="s">
        <v>51</v>
      </c>
      <c r="F30" s="48" t="s">
        <v>63</v>
      </c>
      <c r="G30" s="48"/>
      <c r="H30" s="46">
        <f>H31</f>
        <v>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hidden="1" x14ac:dyDescent="0.2">
      <c r="A31" s="13"/>
      <c r="B31" s="41" t="s">
        <v>138</v>
      </c>
      <c r="C31" s="48">
        <v>303</v>
      </c>
      <c r="D31" s="62" t="s">
        <v>4</v>
      </c>
      <c r="E31" s="73" t="s">
        <v>51</v>
      </c>
      <c r="F31" s="48" t="s">
        <v>139</v>
      </c>
      <c r="G31" s="48"/>
      <c r="H31" s="68">
        <f>H32</f>
        <v>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23.25" hidden="1" thickBot="1" x14ac:dyDescent="0.25">
      <c r="A32" s="13"/>
      <c r="B32" s="43" t="s">
        <v>29</v>
      </c>
      <c r="C32" s="48">
        <v>303</v>
      </c>
      <c r="D32" s="62" t="s">
        <v>4</v>
      </c>
      <c r="E32" s="73" t="s">
        <v>51</v>
      </c>
      <c r="F32" s="48" t="s">
        <v>139</v>
      </c>
      <c r="G32" s="48">
        <v>200</v>
      </c>
      <c r="H32" s="63"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3.25" thickBot="1" x14ac:dyDescent="0.25">
      <c r="A33" s="13"/>
      <c r="B33" s="64" t="s">
        <v>28</v>
      </c>
      <c r="C33" s="44" t="s">
        <v>54</v>
      </c>
      <c r="D33" s="65" t="s">
        <v>4</v>
      </c>
      <c r="E33" s="66" t="s">
        <v>51</v>
      </c>
      <c r="F33" s="48" t="s">
        <v>58</v>
      </c>
      <c r="G33" s="48"/>
      <c r="H33" s="46">
        <f>H34</f>
        <v>436500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22.5" x14ac:dyDescent="0.2">
      <c r="A34" s="8"/>
      <c r="B34" s="64" t="s">
        <v>35</v>
      </c>
      <c r="C34" s="67" t="s">
        <v>54</v>
      </c>
      <c r="D34" s="67" t="s">
        <v>4</v>
      </c>
      <c r="E34" s="67" t="s">
        <v>51</v>
      </c>
      <c r="F34" s="48" t="s">
        <v>64</v>
      </c>
      <c r="G34" s="48"/>
      <c r="H34" s="46">
        <f>H35</f>
        <v>436500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thickBot="1" x14ac:dyDescent="0.25">
      <c r="A35" s="8"/>
      <c r="B35" s="64" t="s">
        <v>36</v>
      </c>
      <c r="C35" s="44" t="s">
        <v>54</v>
      </c>
      <c r="D35" s="44" t="s">
        <v>4</v>
      </c>
      <c r="E35" s="47" t="s">
        <v>51</v>
      </c>
      <c r="F35" s="48" t="s">
        <v>65</v>
      </c>
      <c r="G35" s="48"/>
      <c r="H35" s="68">
        <f>H37</f>
        <v>436500</v>
      </c>
    </row>
    <row r="36" spans="1:44" ht="56.25" hidden="1" x14ac:dyDescent="0.2">
      <c r="A36" s="8"/>
      <c r="B36" s="41" t="s">
        <v>32</v>
      </c>
      <c r="C36" s="67" t="s">
        <v>54</v>
      </c>
      <c r="D36" s="67" t="s">
        <v>4</v>
      </c>
      <c r="E36" s="67" t="s">
        <v>51</v>
      </c>
      <c r="F36" s="48" t="s">
        <v>65</v>
      </c>
      <c r="G36" s="48">
        <v>100</v>
      </c>
      <c r="H36" s="50"/>
    </row>
    <row r="37" spans="1:44" ht="13.5" thickBot="1" x14ac:dyDescent="0.25">
      <c r="A37" s="8"/>
      <c r="B37" s="43" t="s">
        <v>95</v>
      </c>
      <c r="C37" s="44" t="s">
        <v>54</v>
      </c>
      <c r="D37" s="44" t="s">
        <v>4</v>
      </c>
      <c r="E37" s="47" t="s">
        <v>51</v>
      </c>
      <c r="F37" s="48" t="s">
        <v>65</v>
      </c>
      <c r="G37" s="48">
        <v>200</v>
      </c>
      <c r="H37" s="50">
        <v>436500</v>
      </c>
      <c r="J37" s="22"/>
    </row>
    <row r="38" spans="1:44" ht="23.25" thickBot="1" x14ac:dyDescent="0.25">
      <c r="A38" s="8"/>
      <c r="B38" s="69" t="s">
        <v>112</v>
      </c>
      <c r="C38" s="67" t="s">
        <v>54</v>
      </c>
      <c r="D38" s="67" t="s">
        <v>4</v>
      </c>
      <c r="E38" s="67" t="s">
        <v>51</v>
      </c>
      <c r="F38" s="70" t="s">
        <v>71</v>
      </c>
      <c r="G38" s="48"/>
      <c r="H38" s="50">
        <f>H39</f>
        <v>46800</v>
      </c>
    </row>
    <row r="39" spans="1:44" ht="68.25" thickBot="1" x14ac:dyDescent="0.25">
      <c r="A39" s="8"/>
      <c r="B39" s="71" t="s">
        <v>111</v>
      </c>
      <c r="C39" s="44" t="s">
        <v>54</v>
      </c>
      <c r="D39" s="44" t="s">
        <v>4</v>
      </c>
      <c r="E39" s="47" t="s">
        <v>51</v>
      </c>
      <c r="F39" s="72" t="s">
        <v>113</v>
      </c>
      <c r="G39" s="48"/>
      <c r="H39" s="50">
        <f>H40</f>
        <v>46800</v>
      </c>
    </row>
    <row r="40" spans="1:44" ht="13.5" thickBot="1" x14ac:dyDescent="0.25">
      <c r="A40" s="8"/>
      <c r="B40" s="71" t="s">
        <v>78</v>
      </c>
      <c r="C40" s="44" t="s">
        <v>54</v>
      </c>
      <c r="D40" s="44" t="s">
        <v>4</v>
      </c>
      <c r="E40" s="47" t="s">
        <v>51</v>
      </c>
      <c r="F40" s="72" t="s">
        <v>113</v>
      </c>
      <c r="G40" s="48">
        <v>500</v>
      </c>
      <c r="H40" s="50">
        <f>H41</f>
        <v>46800</v>
      </c>
    </row>
    <row r="41" spans="1:44" ht="13.5" thickBot="1" x14ac:dyDescent="0.25">
      <c r="A41" s="8"/>
      <c r="B41" s="71" t="s">
        <v>80</v>
      </c>
      <c r="C41" s="52" t="s">
        <v>54</v>
      </c>
      <c r="D41" s="52" t="s">
        <v>4</v>
      </c>
      <c r="E41" s="53" t="s">
        <v>51</v>
      </c>
      <c r="F41" s="72" t="s">
        <v>114</v>
      </c>
      <c r="G41" s="48">
        <v>540</v>
      </c>
      <c r="H41" s="50">
        <v>46800</v>
      </c>
    </row>
    <row r="42" spans="1:44" ht="13.5" thickBot="1" x14ac:dyDescent="0.25">
      <c r="A42" s="8"/>
      <c r="B42" s="74" t="s">
        <v>7</v>
      </c>
      <c r="C42" s="75" t="s">
        <v>54</v>
      </c>
      <c r="D42" s="75" t="s">
        <v>20</v>
      </c>
      <c r="E42" s="76"/>
      <c r="F42" s="77"/>
      <c r="G42" s="77"/>
      <c r="H42" s="78">
        <f>H43</f>
        <v>119200</v>
      </c>
    </row>
    <row r="43" spans="1:44" ht="13.5" thickBot="1" x14ac:dyDescent="0.25">
      <c r="A43" s="8"/>
      <c r="B43" s="43" t="s">
        <v>8</v>
      </c>
      <c r="C43" s="44" t="s">
        <v>54</v>
      </c>
      <c r="D43" s="44" t="s">
        <v>20</v>
      </c>
      <c r="E43" s="47" t="s">
        <v>18</v>
      </c>
      <c r="F43" s="41"/>
      <c r="G43" s="41"/>
      <c r="H43" s="50">
        <f>H44</f>
        <v>119200</v>
      </c>
    </row>
    <row r="44" spans="1:44" ht="45.75" thickBot="1" x14ac:dyDescent="0.25">
      <c r="A44" s="8"/>
      <c r="B44" s="43" t="s">
        <v>30</v>
      </c>
      <c r="C44" s="44" t="s">
        <v>54</v>
      </c>
      <c r="D44" s="44" t="s">
        <v>20</v>
      </c>
      <c r="E44" s="47" t="s">
        <v>18</v>
      </c>
      <c r="F44" s="48" t="s">
        <v>60</v>
      </c>
      <c r="G44" s="41"/>
      <c r="H44" s="50">
        <f>H45</f>
        <v>119200</v>
      </c>
    </row>
    <row r="45" spans="1:44" ht="23.25" thickBot="1" x14ac:dyDescent="0.25">
      <c r="A45" s="8"/>
      <c r="B45" s="43" t="s">
        <v>34</v>
      </c>
      <c r="C45" s="44" t="s">
        <v>54</v>
      </c>
      <c r="D45" s="44" t="s">
        <v>20</v>
      </c>
      <c r="E45" s="47" t="s">
        <v>18</v>
      </c>
      <c r="F45" s="48" t="s">
        <v>63</v>
      </c>
      <c r="G45" s="41"/>
      <c r="H45" s="50">
        <f>H46</f>
        <v>119200</v>
      </c>
    </row>
    <row r="46" spans="1:44" ht="34.5" thickBot="1" x14ac:dyDescent="0.25">
      <c r="A46" s="8"/>
      <c r="B46" s="43" t="s">
        <v>41</v>
      </c>
      <c r="C46" s="44" t="s">
        <v>54</v>
      </c>
      <c r="D46" s="44" t="s">
        <v>20</v>
      </c>
      <c r="E46" s="47" t="s">
        <v>18</v>
      </c>
      <c r="F46" s="48" t="s">
        <v>70</v>
      </c>
      <c r="G46" s="48"/>
      <c r="H46" s="50">
        <f>H47+H48</f>
        <v>119200</v>
      </c>
    </row>
    <row r="47" spans="1:44" ht="57" thickBot="1" x14ac:dyDescent="0.25">
      <c r="A47" s="8"/>
      <c r="B47" s="41" t="s">
        <v>32</v>
      </c>
      <c r="C47" s="44" t="s">
        <v>54</v>
      </c>
      <c r="D47" s="44" t="s">
        <v>20</v>
      </c>
      <c r="E47" s="47" t="s">
        <v>18</v>
      </c>
      <c r="F47" s="48" t="s">
        <v>70</v>
      </c>
      <c r="G47" s="48">
        <v>100</v>
      </c>
      <c r="H47" s="50">
        <v>113169</v>
      </c>
    </row>
    <row r="48" spans="1:44" ht="13.5" thickBot="1" x14ac:dyDescent="0.25">
      <c r="A48" s="8"/>
      <c r="B48" s="43" t="s">
        <v>95</v>
      </c>
      <c r="C48" s="44" t="s">
        <v>54</v>
      </c>
      <c r="D48" s="44" t="s">
        <v>20</v>
      </c>
      <c r="E48" s="47" t="s">
        <v>18</v>
      </c>
      <c r="F48" s="48" t="s">
        <v>70</v>
      </c>
      <c r="G48" s="41">
        <v>200</v>
      </c>
      <c r="H48" s="50">
        <v>6031</v>
      </c>
    </row>
    <row r="49" spans="1:18" s="113" customFormat="1" ht="13.5" thickBot="1" x14ac:dyDescent="0.25">
      <c r="A49" s="111"/>
      <c r="B49" s="74" t="s">
        <v>117</v>
      </c>
      <c r="C49" s="112" t="s">
        <v>54</v>
      </c>
      <c r="D49" s="75" t="s">
        <v>19</v>
      </c>
      <c r="E49" s="76"/>
      <c r="F49" s="77"/>
      <c r="G49" s="77"/>
      <c r="H49" s="78">
        <f>H50</f>
        <v>6000</v>
      </c>
    </row>
    <row r="50" spans="1:18" ht="17.25" customHeight="1" thickBot="1" x14ac:dyDescent="0.25">
      <c r="A50" s="8"/>
      <c r="B50" s="43" t="s">
        <v>118</v>
      </c>
      <c r="C50" s="53" t="s">
        <v>54</v>
      </c>
      <c r="D50" s="44" t="s">
        <v>19</v>
      </c>
      <c r="E50" s="45" t="s">
        <v>119</v>
      </c>
      <c r="F50" s="41"/>
      <c r="G50" s="41"/>
      <c r="H50" s="50">
        <f>H51</f>
        <v>6000</v>
      </c>
    </row>
    <row r="51" spans="1:18" ht="23.25" thickBot="1" x14ac:dyDescent="0.25">
      <c r="A51" s="8"/>
      <c r="B51" s="43" t="s">
        <v>130</v>
      </c>
      <c r="C51" s="53" t="s">
        <v>54</v>
      </c>
      <c r="D51" s="44" t="s">
        <v>19</v>
      </c>
      <c r="E51" s="45" t="s">
        <v>119</v>
      </c>
      <c r="F51" s="41" t="s">
        <v>128</v>
      </c>
      <c r="G51" s="41"/>
      <c r="H51" s="50">
        <f>H52</f>
        <v>6000</v>
      </c>
    </row>
    <row r="52" spans="1:18" ht="13.5" thickBot="1" x14ac:dyDescent="0.25">
      <c r="A52" s="8"/>
      <c r="B52" s="43" t="s">
        <v>129</v>
      </c>
      <c r="C52" s="53" t="s">
        <v>54</v>
      </c>
      <c r="D52" s="44" t="s">
        <v>19</v>
      </c>
      <c r="E52" s="45" t="s">
        <v>119</v>
      </c>
      <c r="F52" s="41" t="s">
        <v>120</v>
      </c>
      <c r="G52" s="41"/>
      <c r="H52" s="50">
        <f>H53</f>
        <v>6000</v>
      </c>
    </row>
    <row r="53" spans="1:18" ht="13.5" thickBot="1" x14ac:dyDescent="0.25">
      <c r="A53" s="8"/>
      <c r="B53" s="43" t="s">
        <v>95</v>
      </c>
      <c r="C53" s="53" t="s">
        <v>54</v>
      </c>
      <c r="D53" s="44" t="s">
        <v>19</v>
      </c>
      <c r="E53" s="45" t="s">
        <v>119</v>
      </c>
      <c r="F53" s="41" t="s">
        <v>120</v>
      </c>
      <c r="G53" s="41">
        <v>200</v>
      </c>
      <c r="H53" s="50">
        <v>6000</v>
      </c>
    </row>
    <row r="54" spans="1:18" s="108" customFormat="1" ht="13.5" thickBot="1" x14ac:dyDescent="0.25">
      <c r="A54" s="101"/>
      <c r="B54" s="102" t="s">
        <v>9</v>
      </c>
      <c r="C54" s="103" t="s">
        <v>54</v>
      </c>
      <c r="D54" s="104" t="s">
        <v>21</v>
      </c>
      <c r="E54" s="105"/>
      <c r="F54" s="106"/>
      <c r="G54" s="106"/>
      <c r="H54" s="107">
        <f>H55+H74</f>
        <v>343377.55</v>
      </c>
    </row>
    <row r="55" spans="1:18" ht="13.5" thickBot="1" x14ac:dyDescent="0.25">
      <c r="A55" s="8"/>
      <c r="B55" s="71" t="s">
        <v>52</v>
      </c>
      <c r="C55" s="81" t="s">
        <v>54</v>
      </c>
      <c r="D55" s="82" t="s">
        <v>21</v>
      </c>
      <c r="E55" s="83" t="s">
        <v>18</v>
      </c>
      <c r="F55" s="84"/>
      <c r="G55" s="85"/>
      <c r="H55" s="50">
        <f>H56</f>
        <v>45000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 thickBot="1" x14ac:dyDescent="0.25">
      <c r="A56" s="8"/>
      <c r="B56" s="71" t="s">
        <v>110</v>
      </c>
      <c r="C56" s="81" t="s">
        <v>54</v>
      </c>
      <c r="D56" s="82" t="s">
        <v>21</v>
      </c>
      <c r="E56" s="83" t="s">
        <v>18</v>
      </c>
      <c r="F56" s="86" t="s">
        <v>59</v>
      </c>
      <c r="G56" s="85"/>
      <c r="H56" s="50">
        <f>H57</f>
        <v>45000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3.25" thickBot="1" x14ac:dyDescent="0.25">
      <c r="A57" s="8"/>
      <c r="B57" s="71" t="s">
        <v>53</v>
      </c>
      <c r="C57" s="62" t="s">
        <v>54</v>
      </c>
      <c r="D57" s="80" t="s">
        <v>21</v>
      </c>
      <c r="E57" s="83" t="s">
        <v>18</v>
      </c>
      <c r="F57" s="70" t="s">
        <v>103</v>
      </c>
      <c r="G57" s="48"/>
      <c r="H57" s="50">
        <f>H62+H60+H64+H68+H70+H72</f>
        <v>45000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 hidden="1" thickBot="1" x14ac:dyDescent="0.25">
      <c r="A58" s="8"/>
      <c r="B58" s="71" t="s">
        <v>100</v>
      </c>
      <c r="C58" s="62" t="s">
        <v>54</v>
      </c>
      <c r="D58" s="82" t="s">
        <v>21</v>
      </c>
      <c r="E58" s="83" t="s">
        <v>18</v>
      </c>
      <c r="F58" s="72" t="s">
        <v>104</v>
      </c>
      <c r="G58" s="48"/>
      <c r="H58" s="50">
        <f>H59</f>
        <v>0</v>
      </c>
    </row>
    <row r="59" spans="1:18" ht="23.25" hidden="1" thickBot="1" x14ac:dyDescent="0.25">
      <c r="A59" s="8"/>
      <c r="B59" s="71" t="s">
        <v>101</v>
      </c>
      <c r="C59" s="73" t="s">
        <v>54</v>
      </c>
      <c r="D59" s="80" t="s">
        <v>21</v>
      </c>
      <c r="E59" s="83" t="s">
        <v>18</v>
      </c>
      <c r="F59" s="72" t="s">
        <v>104</v>
      </c>
      <c r="G59" s="48">
        <v>244</v>
      </c>
      <c r="H59" s="50"/>
    </row>
    <row r="60" spans="1:18" ht="13.5" hidden="1" thickBot="1" x14ac:dyDescent="0.25">
      <c r="A60" s="8"/>
      <c r="B60" s="71" t="s">
        <v>102</v>
      </c>
      <c r="C60" s="44" t="s">
        <v>54</v>
      </c>
      <c r="D60" s="82" t="s">
        <v>21</v>
      </c>
      <c r="E60" s="83" t="s">
        <v>18</v>
      </c>
      <c r="F60" s="72" t="s">
        <v>105</v>
      </c>
      <c r="G60" s="41"/>
      <c r="H60" s="50">
        <f>H61</f>
        <v>0</v>
      </c>
    </row>
    <row r="61" spans="1:18" ht="13.5" hidden="1" thickBot="1" x14ac:dyDescent="0.25">
      <c r="A61" s="8"/>
      <c r="B61" s="71" t="s">
        <v>95</v>
      </c>
      <c r="C61" s="44" t="s">
        <v>54</v>
      </c>
      <c r="D61" s="80" t="s">
        <v>21</v>
      </c>
      <c r="E61" s="83" t="s">
        <v>18</v>
      </c>
      <c r="F61" s="72" t="s">
        <v>105</v>
      </c>
      <c r="G61" s="41">
        <v>244</v>
      </c>
      <c r="H61" s="50"/>
    </row>
    <row r="62" spans="1:18" ht="13.5" thickBot="1" x14ac:dyDescent="0.25">
      <c r="A62" s="8"/>
      <c r="B62" s="71" t="s">
        <v>100</v>
      </c>
      <c r="C62" s="44" t="s">
        <v>54</v>
      </c>
      <c r="D62" s="82" t="s">
        <v>21</v>
      </c>
      <c r="E62" s="83" t="s">
        <v>18</v>
      </c>
      <c r="F62" s="72" t="s">
        <v>121</v>
      </c>
      <c r="G62" s="41"/>
      <c r="H62" s="50">
        <f>H63</f>
        <v>30000</v>
      </c>
    </row>
    <row r="63" spans="1:18" ht="13.5" thickBot="1" x14ac:dyDescent="0.25">
      <c r="A63" s="8"/>
      <c r="B63" s="69" t="s">
        <v>95</v>
      </c>
      <c r="C63" s="44" t="s">
        <v>54</v>
      </c>
      <c r="D63" s="82" t="s">
        <v>21</v>
      </c>
      <c r="E63" s="83" t="s">
        <v>18</v>
      </c>
      <c r="F63" s="72" t="s">
        <v>121</v>
      </c>
      <c r="G63" s="41">
        <v>200</v>
      </c>
      <c r="H63" s="50">
        <v>30000</v>
      </c>
    </row>
    <row r="64" spans="1:18" ht="13.5" hidden="1" thickBot="1" x14ac:dyDescent="0.25">
      <c r="A64" s="8"/>
      <c r="B64" s="71" t="s">
        <v>56</v>
      </c>
      <c r="C64" s="44" t="s">
        <v>54</v>
      </c>
      <c r="D64" s="82" t="s">
        <v>21</v>
      </c>
      <c r="E64" s="83" t="s">
        <v>18</v>
      </c>
      <c r="F64" s="72" t="s">
        <v>108</v>
      </c>
      <c r="G64" s="48"/>
      <c r="H64" s="50">
        <f>H65</f>
        <v>0</v>
      </c>
    </row>
    <row r="65" spans="1:13" ht="13.5" hidden="1" thickBot="1" x14ac:dyDescent="0.25">
      <c r="A65" s="8"/>
      <c r="B65" s="69" t="s">
        <v>95</v>
      </c>
      <c r="C65" s="44" t="s">
        <v>54</v>
      </c>
      <c r="D65" s="80" t="s">
        <v>21</v>
      </c>
      <c r="E65" s="83" t="s">
        <v>18</v>
      </c>
      <c r="F65" s="72" t="s">
        <v>73</v>
      </c>
      <c r="G65" s="41">
        <v>200</v>
      </c>
      <c r="H65" s="50">
        <v>0</v>
      </c>
      <c r="J65" s="22"/>
    </row>
    <row r="66" spans="1:13" ht="23.25" hidden="1" thickBot="1" x14ac:dyDescent="0.25">
      <c r="A66" s="8"/>
      <c r="B66" s="71" t="s">
        <v>99</v>
      </c>
      <c r="C66" s="44" t="s">
        <v>54</v>
      </c>
      <c r="D66" s="82" t="s">
        <v>21</v>
      </c>
      <c r="E66" s="83" t="s">
        <v>18</v>
      </c>
      <c r="F66" s="72" t="s">
        <v>106</v>
      </c>
      <c r="G66" s="48"/>
      <c r="H66" s="50">
        <f>H67</f>
        <v>0</v>
      </c>
    </row>
    <row r="67" spans="1:13" ht="13.5" hidden="1" thickBot="1" x14ac:dyDescent="0.25">
      <c r="A67" s="8"/>
      <c r="B67" s="71" t="s">
        <v>95</v>
      </c>
      <c r="C67" s="44" t="s">
        <v>54</v>
      </c>
      <c r="D67" s="80" t="s">
        <v>21</v>
      </c>
      <c r="E67" s="83" t="s">
        <v>18</v>
      </c>
      <c r="F67" s="72" t="s">
        <v>107</v>
      </c>
      <c r="G67" s="48">
        <v>244</v>
      </c>
      <c r="H67" s="50"/>
    </row>
    <row r="68" spans="1:13" ht="23.25" thickBot="1" x14ac:dyDescent="0.25">
      <c r="A68" s="8"/>
      <c r="B68" s="71" t="s">
        <v>99</v>
      </c>
      <c r="C68" s="44" t="s">
        <v>54</v>
      </c>
      <c r="D68" s="82" t="s">
        <v>21</v>
      </c>
      <c r="E68" s="83" t="s">
        <v>18</v>
      </c>
      <c r="F68" s="72" t="s">
        <v>122</v>
      </c>
      <c r="G68" s="48"/>
      <c r="H68" s="50">
        <v>5000</v>
      </c>
    </row>
    <row r="69" spans="1:13" ht="13.5" thickBot="1" x14ac:dyDescent="0.25">
      <c r="A69" s="8"/>
      <c r="B69" s="69" t="s">
        <v>95</v>
      </c>
      <c r="C69" s="44" t="s">
        <v>54</v>
      </c>
      <c r="D69" s="82" t="s">
        <v>21</v>
      </c>
      <c r="E69" s="83" t="s">
        <v>18</v>
      </c>
      <c r="F69" s="72" t="s">
        <v>122</v>
      </c>
      <c r="G69" s="48">
        <v>200</v>
      </c>
      <c r="H69" s="50">
        <v>5000</v>
      </c>
    </row>
    <row r="70" spans="1:13" ht="13.5" thickBot="1" x14ac:dyDescent="0.25">
      <c r="A70" s="8"/>
      <c r="B70" s="71" t="s">
        <v>55</v>
      </c>
      <c r="C70" s="44" t="s">
        <v>54</v>
      </c>
      <c r="D70" s="82" t="s">
        <v>21</v>
      </c>
      <c r="E70" s="83" t="s">
        <v>18</v>
      </c>
      <c r="F70" s="72" t="s">
        <v>74</v>
      </c>
      <c r="G70" s="48"/>
      <c r="H70" s="50">
        <f>H71</f>
        <v>10000</v>
      </c>
    </row>
    <row r="71" spans="1:13" ht="12.75" customHeight="1" thickBot="1" x14ac:dyDescent="0.25">
      <c r="A71" s="8"/>
      <c r="B71" s="71" t="s">
        <v>95</v>
      </c>
      <c r="C71" s="44" t="s">
        <v>54</v>
      </c>
      <c r="D71" s="80" t="s">
        <v>21</v>
      </c>
      <c r="E71" s="83" t="s">
        <v>18</v>
      </c>
      <c r="F71" s="72" t="s">
        <v>74</v>
      </c>
      <c r="G71" s="87">
        <v>200</v>
      </c>
      <c r="H71" s="50">
        <v>10000</v>
      </c>
      <c r="J71" s="22"/>
    </row>
    <row r="72" spans="1:13" ht="45.75" hidden="1" thickBot="1" x14ac:dyDescent="0.25">
      <c r="A72" s="8"/>
      <c r="B72" s="71" t="s">
        <v>109</v>
      </c>
      <c r="C72" s="44" t="s">
        <v>54</v>
      </c>
      <c r="D72" s="82" t="s">
        <v>21</v>
      </c>
      <c r="E72" s="83" t="s">
        <v>18</v>
      </c>
      <c r="F72" s="72" t="s">
        <v>126</v>
      </c>
      <c r="G72" s="88"/>
      <c r="H72" s="50">
        <f>H73</f>
        <v>0</v>
      </c>
    </row>
    <row r="73" spans="1:13" ht="13.5" hidden="1" thickBot="1" x14ac:dyDescent="0.25">
      <c r="A73" s="8"/>
      <c r="B73" s="71" t="s">
        <v>95</v>
      </c>
      <c r="C73" s="44" t="s">
        <v>54</v>
      </c>
      <c r="D73" s="80" t="s">
        <v>21</v>
      </c>
      <c r="E73" s="83" t="s">
        <v>18</v>
      </c>
      <c r="F73" s="72" t="s">
        <v>125</v>
      </c>
      <c r="G73" s="87">
        <v>200</v>
      </c>
      <c r="H73" s="50">
        <v>0</v>
      </c>
      <c r="J73" s="22"/>
    </row>
    <row r="74" spans="1:13" ht="23.25" thickBot="1" x14ac:dyDescent="0.25">
      <c r="A74" s="8"/>
      <c r="B74" s="71" t="s">
        <v>123</v>
      </c>
      <c r="C74" s="44" t="s">
        <v>54</v>
      </c>
      <c r="D74" s="83" t="s">
        <v>21</v>
      </c>
      <c r="E74" s="115" t="s">
        <v>21</v>
      </c>
      <c r="F74" s="70"/>
      <c r="G74" s="116"/>
      <c r="H74" s="50">
        <f>H75</f>
        <v>298377.55</v>
      </c>
      <c r="J74" s="22"/>
    </row>
    <row r="75" spans="1:13" ht="23.25" thickBot="1" x14ac:dyDescent="0.25">
      <c r="A75" s="8"/>
      <c r="B75" s="43" t="s">
        <v>130</v>
      </c>
      <c r="C75" s="44" t="s">
        <v>54</v>
      </c>
      <c r="D75" s="83" t="s">
        <v>21</v>
      </c>
      <c r="E75" s="115" t="s">
        <v>21</v>
      </c>
      <c r="F75" s="70" t="s">
        <v>128</v>
      </c>
      <c r="G75" s="116"/>
      <c r="H75" s="50">
        <f>H76</f>
        <v>298377.55</v>
      </c>
      <c r="J75" s="22"/>
    </row>
    <row r="76" spans="1:13" ht="13.5" thickBot="1" x14ac:dyDescent="0.25">
      <c r="A76" s="8"/>
      <c r="B76" s="43" t="s">
        <v>129</v>
      </c>
      <c r="C76" s="44" t="s">
        <v>54</v>
      </c>
      <c r="D76" s="83" t="s">
        <v>21</v>
      </c>
      <c r="E76" s="115" t="s">
        <v>21</v>
      </c>
      <c r="F76" s="70" t="s">
        <v>120</v>
      </c>
      <c r="G76" s="116"/>
      <c r="H76" s="50">
        <f>H77</f>
        <v>298377.55</v>
      </c>
      <c r="J76" s="22"/>
    </row>
    <row r="77" spans="1:13" ht="13.5" thickBot="1" x14ac:dyDescent="0.25">
      <c r="A77" s="8"/>
      <c r="B77" s="71" t="s">
        <v>95</v>
      </c>
      <c r="C77" s="44" t="s">
        <v>54</v>
      </c>
      <c r="D77" s="83" t="s">
        <v>21</v>
      </c>
      <c r="E77" s="115" t="s">
        <v>21</v>
      </c>
      <c r="F77" s="70" t="s">
        <v>131</v>
      </c>
      <c r="G77" s="116">
        <v>200</v>
      </c>
      <c r="H77" s="50">
        <v>298377.55</v>
      </c>
      <c r="J77" s="22"/>
      <c r="M77" s="114"/>
    </row>
    <row r="78" spans="1:13" ht="13.5" thickBot="1" x14ac:dyDescent="0.25">
      <c r="A78" s="8"/>
      <c r="B78" s="74" t="s">
        <v>10</v>
      </c>
      <c r="C78" s="89">
        <v>303</v>
      </c>
      <c r="D78" s="89" t="s">
        <v>22</v>
      </c>
      <c r="E78" s="90"/>
      <c r="F78" s="117"/>
      <c r="G78" s="91"/>
      <c r="H78" s="78">
        <f>H79+H88</f>
        <v>256500</v>
      </c>
    </row>
    <row r="79" spans="1:13" ht="13.5" thickBot="1" x14ac:dyDescent="0.25">
      <c r="A79" s="8"/>
      <c r="B79" s="43" t="s">
        <v>45</v>
      </c>
      <c r="C79" s="65">
        <v>303</v>
      </c>
      <c r="D79" s="65" t="s">
        <v>22</v>
      </c>
      <c r="E79" s="66" t="s">
        <v>4</v>
      </c>
      <c r="F79" s="88"/>
      <c r="G79" s="88"/>
      <c r="H79" s="50">
        <f>H80+H84</f>
        <v>20000</v>
      </c>
    </row>
    <row r="80" spans="1:13" ht="23.25" thickBot="1" x14ac:dyDescent="0.25">
      <c r="A80" s="8"/>
      <c r="B80" s="43" t="s">
        <v>28</v>
      </c>
      <c r="C80" s="65">
        <v>303</v>
      </c>
      <c r="D80" s="65" t="s">
        <v>22</v>
      </c>
      <c r="E80" s="66" t="s">
        <v>4</v>
      </c>
      <c r="F80" s="87" t="s">
        <v>58</v>
      </c>
      <c r="G80" s="87"/>
      <c r="H80" s="50">
        <f>H81</f>
        <v>20000</v>
      </c>
    </row>
    <row r="81" spans="1:10" ht="34.5" thickBot="1" x14ac:dyDescent="0.25">
      <c r="A81" s="8"/>
      <c r="B81" s="92" t="s">
        <v>46</v>
      </c>
      <c r="C81" s="65">
        <v>303</v>
      </c>
      <c r="D81" s="65" t="s">
        <v>22</v>
      </c>
      <c r="E81" s="66" t="s">
        <v>4</v>
      </c>
      <c r="F81" s="87" t="s">
        <v>75</v>
      </c>
      <c r="G81" s="87"/>
      <c r="H81" s="50">
        <f>H82</f>
        <v>20000</v>
      </c>
    </row>
    <row r="82" spans="1:10" ht="13.5" thickBot="1" x14ac:dyDescent="0.25">
      <c r="A82" s="8"/>
      <c r="B82" s="43" t="s">
        <v>47</v>
      </c>
      <c r="C82" s="65">
        <v>303</v>
      </c>
      <c r="D82" s="65" t="s">
        <v>22</v>
      </c>
      <c r="E82" s="66" t="s">
        <v>4</v>
      </c>
      <c r="F82" s="87" t="s">
        <v>76</v>
      </c>
      <c r="G82" s="88"/>
      <c r="H82" s="50">
        <f>H83</f>
        <v>20000</v>
      </c>
    </row>
    <row r="83" spans="1:10" ht="13.5" thickBot="1" x14ac:dyDescent="0.25">
      <c r="A83" s="8"/>
      <c r="B83" s="43" t="s">
        <v>87</v>
      </c>
      <c r="C83" s="44">
        <v>303</v>
      </c>
      <c r="D83" s="65" t="s">
        <v>22</v>
      </c>
      <c r="E83" s="66" t="s">
        <v>4</v>
      </c>
      <c r="F83" s="87" t="s">
        <v>76</v>
      </c>
      <c r="G83" s="48">
        <v>200</v>
      </c>
      <c r="H83" s="50">
        <v>20000</v>
      </c>
      <c r="J83" s="22"/>
    </row>
    <row r="84" spans="1:10" ht="0.75" customHeight="1" thickBot="1" x14ac:dyDescent="0.25">
      <c r="A84" s="8"/>
      <c r="B84" s="43" t="s">
        <v>37</v>
      </c>
      <c r="C84" s="44">
        <v>303</v>
      </c>
      <c r="D84" s="65" t="s">
        <v>22</v>
      </c>
      <c r="E84" s="66" t="s">
        <v>4</v>
      </c>
      <c r="F84" s="93" t="s">
        <v>59</v>
      </c>
      <c r="G84" s="48"/>
      <c r="H84" s="50">
        <f>H85</f>
        <v>0</v>
      </c>
    </row>
    <row r="85" spans="1:10" ht="23.25" hidden="1" thickBot="1" x14ac:dyDescent="0.25">
      <c r="A85" s="8"/>
      <c r="B85" s="94" t="s">
        <v>93</v>
      </c>
      <c r="C85" s="44">
        <v>303</v>
      </c>
      <c r="D85" s="65" t="s">
        <v>22</v>
      </c>
      <c r="E85" s="66" t="s">
        <v>4</v>
      </c>
      <c r="F85" s="70" t="s">
        <v>96</v>
      </c>
      <c r="G85" s="48"/>
      <c r="H85" s="50">
        <f>H86</f>
        <v>0</v>
      </c>
    </row>
    <row r="86" spans="1:10" ht="23.25" hidden="1" thickBot="1" x14ac:dyDescent="0.25">
      <c r="A86" s="8"/>
      <c r="B86" s="71" t="s">
        <v>94</v>
      </c>
      <c r="C86" s="44">
        <v>303</v>
      </c>
      <c r="D86" s="95" t="s">
        <v>22</v>
      </c>
      <c r="E86" s="66" t="s">
        <v>4</v>
      </c>
      <c r="F86" s="72" t="s">
        <v>97</v>
      </c>
      <c r="G86" s="48"/>
      <c r="H86" s="50">
        <f>H87</f>
        <v>0</v>
      </c>
    </row>
    <row r="87" spans="1:10" ht="13.5" hidden="1" thickBot="1" x14ac:dyDescent="0.25">
      <c r="A87" s="8"/>
      <c r="B87" s="71" t="s">
        <v>95</v>
      </c>
      <c r="C87" s="44">
        <v>303</v>
      </c>
      <c r="D87" s="65" t="s">
        <v>22</v>
      </c>
      <c r="E87" s="66" t="s">
        <v>4</v>
      </c>
      <c r="F87" s="72" t="s">
        <v>97</v>
      </c>
      <c r="G87" s="48">
        <v>200</v>
      </c>
      <c r="H87" s="50">
        <v>0</v>
      </c>
      <c r="J87" s="22"/>
    </row>
    <row r="88" spans="1:10" ht="23.25" thickBot="1" x14ac:dyDescent="0.25">
      <c r="A88" s="8"/>
      <c r="B88" s="96" t="s">
        <v>48</v>
      </c>
      <c r="C88" s="44">
        <v>303</v>
      </c>
      <c r="D88" s="65" t="s">
        <v>22</v>
      </c>
      <c r="E88" s="66" t="s">
        <v>19</v>
      </c>
      <c r="F88" s="48"/>
      <c r="G88" s="48"/>
      <c r="H88" s="50">
        <f>H89+H94</f>
        <v>236500</v>
      </c>
    </row>
    <row r="89" spans="1:10" ht="29.25" customHeight="1" thickBot="1" x14ac:dyDescent="0.25">
      <c r="A89" s="8"/>
      <c r="B89" s="64" t="s">
        <v>28</v>
      </c>
      <c r="C89" s="44">
        <v>303</v>
      </c>
      <c r="D89" s="65" t="s">
        <v>22</v>
      </c>
      <c r="E89" s="66" t="s">
        <v>19</v>
      </c>
      <c r="F89" s="48" t="s">
        <v>58</v>
      </c>
      <c r="G89" s="48"/>
      <c r="H89" s="50">
        <f>H90</f>
        <v>236500</v>
      </c>
    </row>
    <row r="90" spans="1:10" ht="23.25" thickBot="1" x14ac:dyDescent="0.25">
      <c r="A90" s="8"/>
      <c r="B90" s="64" t="s">
        <v>35</v>
      </c>
      <c r="C90" s="44" t="s">
        <v>54</v>
      </c>
      <c r="D90" s="44" t="s">
        <v>22</v>
      </c>
      <c r="E90" s="47" t="s">
        <v>19</v>
      </c>
      <c r="F90" s="48" t="s">
        <v>64</v>
      </c>
      <c r="G90" s="48"/>
      <c r="H90" s="50">
        <f>H91</f>
        <v>236500</v>
      </c>
    </row>
    <row r="91" spans="1:10" ht="57" thickBot="1" x14ac:dyDescent="0.25">
      <c r="A91" s="8"/>
      <c r="B91" s="64" t="s">
        <v>36</v>
      </c>
      <c r="C91" s="44" t="s">
        <v>54</v>
      </c>
      <c r="D91" s="44" t="s">
        <v>22</v>
      </c>
      <c r="E91" s="47" t="s">
        <v>19</v>
      </c>
      <c r="F91" s="48" t="s">
        <v>65</v>
      </c>
      <c r="G91" s="48"/>
      <c r="H91" s="68">
        <f>H92+H93</f>
        <v>236500</v>
      </c>
    </row>
    <row r="92" spans="1:10" ht="57" hidden="1" thickBot="1" x14ac:dyDescent="0.25">
      <c r="A92" s="8"/>
      <c r="B92" s="41" t="s">
        <v>32</v>
      </c>
      <c r="C92" s="44" t="s">
        <v>54</v>
      </c>
      <c r="D92" s="44" t="s">
        <v>22</v>
      </c>
      <c r="E92" s="47" t="s">
        <v>19</v>
      </c>
      <c r="F92" s="48" t="s">
        <v>65</v>
      </c>
      <c r="G92" s="48">
        <v>100</v>
      </c>
      <c r="H92" s="50"/>
    </row>
    <row r="93" spans="1:10" ht="13.5" thickBot="1" x14ac:dyDescent="0.25">
      <c r="A93" s="8"/>
      <c r="B93" s="43" t="s">
        <v>95</v>
      </c>
      <c r="C93" s="44" t="s">
        <v>54</v>
      </c>
      <c r="D93" s="44" t="s">
        <v>22</v>
      </c>
      <c r="E93" s="47" t="s">
        <v>19</v>
      </c>
      <c r="F93" s="48" t="s">
        <v>65</v>
      </c>
      <c r="G93" s="48">
        <v>200</v>
      </c>
      <c r="H93" s="50">
        <v>236500</v>
      </c>
      <c r="J93" s="22"/>
    </row>
    <row r="94" spans="1:10" ht="34.5" hidden="1" thickBot="1" x14ac:dyDescent="0.25">
      <c r="A94" s="8"/>
      <c r="B94" s="96" t="s">
        <v>81</v>
      </c>
      <c r="C94" s="44" t="s">
        <v>54</v>
      </c>
      <c r="D94" s="44" t="s">
        <v>22</v>
      </c>
      <c r="E94" s="47" t="s">
        <v>19</v>
      </c>
      <c r="F94" s="97" t="s">
        <v>59</v>
      </c>
      <c r="G94" s="48"/>
      <c r="H94" s="50">
        <f>H95</f>
        <v>0</v>
      </c>
    </row>
    <row r="95" spans="1:10" ht="34.5" hidden="1" thickBot="1" x14ac:dyDescent="0.25">
      <c r="A95" s="8"/>
      <c r="B95" s="98" t="s">
        <v>98</v>
      </c>
      <c r="C95" s="44" t="s">
        <v>54</v>
      </c>
      <c r="D95" s="44" t="s">
        <v>22</v>
      </c>
      <c r="E95" s="47" t="s">
        <v>19</v>
      </c>
      <c r="F95" s="99" t="s">
        <v>96</v>
      </c>
      <c r="G95" s="48"/>
      <c r="H95" s="50">
        <f>H96</f>
        <v>0</v>
      </c>
    </row>
    <row r="96" spans="1:10" ht="23.25" hidden="1" thickBot="1" x14ac:dyDescent="0.25">
      <c r="A96" s="8"/>
      <c r="B96" s="98" t="s">
        <v>57</v>
      </c>
      <c r="C96" s="44" t="s">
        <v>54</v>
      </c>
      <c r="D96" s="44" t="s">
        <v>22</v>
      </c>
      <c r="E96" s="47" t="s">
        <v>19</v>
      </c>
      <c r="F96" s="99" t="s">
        <v>127</v>
      </c>
      <c r="G96" s="48"/>
      <c r="H96" s="50">
        <f>H97</f>
        <v>0</v>
      </c>
    </row>
    <row r="97" spans="1:16" ht="13.5" hidden="1" thickBot="1" x14ac:dyDescent="0.25">
      <c r="A97" s="8"/>
      <c r="B97" s="98" t="s">
        <v>95</v>
      </c>
      <c r="C97" s="44" t="s">
        <v>54</v>
      </c>
      <c r="D97" s="44" t="s">
        <v>22</v>
      </c>
      <c r="E97" s="47" t="s">
        <v>19</v>
      </c>
      <c r="F97" s="99" t="s">
        <v>127</v>
      </c>
      <c r="G97" s="48">
        <v>200</v>
      </c>
      <c r="H97" s="50">
        <v>0</v>
      </c>
      <c r="J97" s="22"/>
    </row>
    <row r="98" spans="1:16" ht="13.5" hidden="1" thickBot="1" x14ac:dyDescent="0.25">
      <c r="A98" s="8"/>
      <c r="B98" s="74" t="s">
        <v>13</v>
      </c>
      <c r="C98" s="75">
        <v>303</v>
      </c>
      <c r="D98" s="75">
        <v>10</v>
      </c>
      <c r="E98" s="100"/>
      <c r="F98" s="40"/>
      <c r="G98" s="40"/>
      <c r="H98" s="78">
        <f>H99</f>
        <v>0</v>
      </c>
    </row>
    <row r="99" spans="1:16" ht="13.5" hidden="1" thickBot="1" x14ac:dyDescent="0.25">
      <c r="A99" s="8"/>
      <c r="B99" s="43" t="s">
        <v>14</v>
      </c>
      <c r="C99" s="44">
        <v>303</v>
      </c>
      <c r="D99" s="44">
        <v>10</v>
      </c>
      <c r="E99" s="47" t="s">
        <v>4</v>
      </c>
      <c r="F99" s="48"/>
      <c r="G99" s="48"/>
      <c r="H99" s="50">
        <f>H100</f>
        <v>0</v>
      </c>
    </row>
    <row r="100" spans="1:16" ht="13.5" hidden="1" thickBot="1" x14ac:dyDescent="0.25">
      <c r="A100" s="8"/>
      <c r="B100" s="43" t="s">
        <v>37</v>
      </c>
      <c r="C100" s="44">
        <v>303</v>
      </c>
      <c r="D100" s="44">
        <v>10</v>
      </c>
      <c r="E100" s="47" t="s">
        <v>4</v>
      </c>
      <c r="F100" s="48" t="s">
        <v>59</v>
      </c>
      <c r="G100" s="48"/>
      <c r="H100" s="50">
        <f>H101</f>
        <v>0</v>
      </c>
    </row>
    <row r="101" spans="1:16" ht="13.5" hidden="1" thickBot="1" x14ac:dyDescent="0.25">
      <c r="A101" s="8"/>
      <c r="B101" s="43" t="s">
        <v>49</v>
      </c>
      <c r="C101" s="44">
        <v>303</v>
      </c>
      <c r="D101" s="44">
        <v>10</v>
      </c>
      <c r="E101" s="47" t="s">
        <v>4</v>
      </c>
      <c r="F101" s="48" t="s">
        <v>66</v>
      </c>
      <c r="G101" s="48"/>
      <c r="H101" s="50">
        <f>H102</f>
        <v>0</v>
      </c>
    </row>
    <row r="102" spans="1:16" ht="13.5" hidden="1" thickBot="1" x14ac:dyDescent="0.25">
      <c r="A102" s="8"/>
      <c r="B102" s="43" t="s">
        <v>50</v>
      </c>
      <c r="C102" s="44">
        <v>303</v>
      </c>
      <c r="D102" s="44">
        <v>10</v>
      </c>
      <c r="E102" s="47" t="s">
        <v>4</v>
      </c>
      <c r="F102" s="48" t="s">
        <v>77</v>
      </c>
      <c r="G102" s="48"/>
      <c r="H102" s="50">
        <f>H103</f>
        <v>0</v>
      </c>
    </row>
    <row r="103" spans="1:16" ht="34.5" hidden="1" thickBot="1" x14ac:dyDescent="0.25">
      <c r="A103" s="8"/>
      <c r="B103" s="43" t="s">
        <v>92</v>
      </c>
      <c r="C103" s="44">
        <v>303</v>
      </c>
      <c r="D103" s="44">
        <v>10</v>
      </c>
      <c r="E103" s="47" t="s">
        <v>4</v>
      </c>
      <c r="F103" s="48" t="s">
        <v>77</v>
      </c>
      <c r="G103" s="48">
        <v>321</v>
      </c>
      <c r="H103" s="50"/>
    </row>
    <row r="104" spans="1:16" ht="13.5" thickBot="1" x14ac:dyDescent="0.25">
      <c r="A104" s="8"/>
      <c r="B104" s="79" t="s">
        <v>91</v>
      </c>
      <c r="C104" s="75">
        <v>303</v>
      </c>
      <c r="D104" s="75">
        <v>11</v>
      </c>
      <c r="E104" s="100"/>
      <c r="F104" s="40"/>
      <c r="G104" s="40"/>
      <c r="H104" s="78">
        <f>H105</f>
        <v>10000</v>
      </c>
    </row>
    <row r="105" spans="1:16" ht="13.5" thickBot="1" x14ac:dyDescent="0.25">
      <c r="A105" s="8"/>
      <c r="B105" s="71" t="s">
        <v>16</v>
      </c>
      <c r="C105" s="44">
        <v>303</v>
      </c>
      <c r="D105" s="44">
        <v>11</v>
      </c>
      <c r="E105" s="47" t="s">
        <v>20</v>
      </c>
      <c r="F105" s="40"/>
      <c r="G105" s="40"/>
      <c r="H105" s="50">
        <f>H106</f>
        <v>10000</v>
      </c>
    </row>
    <row r="106" spans="1:16" ht="13.5" thickBot="1" x14ac:dyDescent="0.25">
      <c r="A106" s="8"/>
      <c r="B106" s="71" t="s">
        <v>37</v>
      </c>
      <c r="C106" s="44">
        <v>303</v>
      </c>
      <c r="D106" s="44">
        <v>11</v>
      </c>
      <c r="E106" s="47" t="s">
        <v>20</v>
      </c>
      <c r="F106" s="48" t="s">
        <v>59</v>
      </c>
      <c r="G106" s="48"/>
      <c r="H106" s="50">
        <f>H107</f>
        <v>10000</v>
      </c>
    </row>
    <row r="107" spans="1:16" ht="33" customHeight="1" thickBot="1" x14ac:dyDescent="0.25">
      <c r="A107" s="8"/>
      <c r="B107" s="43" t="s">
        <v>90</v>
      </c>
      <c r="C107" s="44">
        <v>303</v>
      </c>
      <c r="D107" s="44">
        <v>11</v>
      </c>
      <c r="E107" s="47" t="s">
        <v>20</v>
      </c>
      <c r="F107" s="48" t="s">
        <v>89</v>
      </c>
      <c r="G107" s="48"/>
      <c r="H107" s="50">
        <f>H108</f>
        <v>10000</v>
      </c>
    </row>
    <row r="108" spans="1:16" ht="23.25" thickBot="1" x14ac:dyDescent="0.25">
      <c r="A108" s="8"/>
      <c r="B108" s="43" t="s">
        <v>88</v>
      </c>
      <c r="C108" s="44">
        <v>303</v>
      </c>
      <c r="D108" s="44">
        <v>11</v>
      </c>
      <c r="E108" s="47" t="s">
        <v>20</v>
      </c>
      <c r="F108" s="48" t="s">
        <v>86</v>
      </c>
      <c r="G108" s="48"/>
      <c r="H108" s="50">
        <f>H109</f>
        <v>10000</v>
      </c>
    </row>
    <row r="109" spans="1:16" ht="13.5" thickBot="1" x14ac:dyDescent="0.25">
      <c r="A109" s="8"/>
      <c r="B109" s="43" t="s">
        <v>87</v>
      </c>
      <c r="C109" s="44">
        <v>303</v>
      </c>
      <c r="D109" s="44">
        <v>11</v>
      </c>
      <c r="E109" s="47" t="s">
        <v>20</v>
      </c>
      <c r="F109" s="48" t="s">
        <v>86</v>
      </c>
      <c r="G109" s="48">
        <v>200</v>
      </c>
      <c r="H109" s="50">
        <v>10000</v>
      </c>
      <c r="J109" s="22"/>
    </row>
    <row r="110" spans="1:16" ht="13.5" thickBot="1" x14ac:dyDescent="0.25">
      <c r="A110" s="8"/>
      <c r="B110" s="74" t="s">
        <v>17</v>
      </c>
      <c r="C110" s="75"/>
      <c r="D110" s="75"/>
      <c r="E110" s="100"/>
      <c r="F110" s="40"/>
      <c r="G110" s="77"/>
      <c r="H110" s="78">
        <f>H8+H42+H54+H78+H49+H104</f>
        <v>1998177.55</v>
      </c>
    </row>
    <row r="111" spans="1:16" x14ac:dyDescent="0.25">
      <c r="A111" s="8"/>
      <c r="B111" s="7"/>
      <c r="C111" s="8"/>
      <c r="D111" s="8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"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x14ac:dyDescent="0.2"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x14ac:dyDescent="0.2"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x14ac:dyDescent="0.2"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x14ac:dyDescent="0.2"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x14ac:dyDescent="0.2"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x14ac:dyDescent="0.25"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x14ac:dyDescent="0.25"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x14ac:dyDescent="0.25"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x14ac:dyDescent="0.25"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x14ac:dyDescent="0.25"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x14ac:dyDescent="0.25"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x14ac:dyDescent="0.25"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x14ac:dyDescent="0.25"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2020-08-04T03:01:23Z</cp:lastPrinted>
  <dcterms:created xsi:type="dcterms:W3CDTF">2014-02-18T03:10:47Z</dcterms:created>
  <dcterms:modified xsi:type="dcterms:W3CDTF">2021-10-12T04:12:38Z</dcterms:modified>
</cp:coreProperties>
</file>